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35" i="1" l="1"/>
  <c r="J35" i="1"/>
  <c r="I35" i="1"/>
  <c r="H35" i="1"/>
  <c r="G35" i="1"/>
  <c r="K18" i="1"/>
  <c r="J18" i="1"/>
  <c r="I18" i="1"/>
  <c r="H18" i="1"/>
  <c r="G18" i="1"/>
  <c r="M35" i="1" l="1"/>
  <c r="M23" i="1"/>
  <c r="M18" i="1"/>
  <c r="M9" i="1"/>
  <c r="K37" i="1"/>
  <c r="I37" i="1"/>
  <c r="H37" i="1"/>
  <c r="J37" i="1"/>
  <c r="G37" i="1"/>
  <c r="L35" i="1"/>
  <c r="L23" i="1"/>
  <c r="L18" i="1"/>
  <c r="L9" i="1"/>
  <c r="L37" i="1" l="1"/>
  <c r="M37" i="1"/>
</calcChain>
</file>

<file path=xl/sharedStrings.xml><?xml version="1.0" encoding="utf-8"?>
<sst xmlns="http://schemas.openxmlformats.org/spreadsheetml/2006/main" count="65" uniqueCount="54">
  <si>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</si>
  <si>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</si>
  <si>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</si>
  <si>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</si>
  <si>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</si>
  <si>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</si>
  <si>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</si>
  <si>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</si>
  <si>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</si>
  <si>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</si>
  <si>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</si>
  <si>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</si>
  <si>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</si>
  <si>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</si>
  <si>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</si>
  <si>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</si>
  <si>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</si>
  <si>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</si>
  <si>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</si>
  <si>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</si>
  <si>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</si>
  <si>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E0401</t>
  </si>
  <si>
    <t>EFICIENTAR LOS RECURSOS PUBLICOS</t>
  </si>
  <si>
    <t>Computadoras y equipo periférico</t>
  </si>
  <si>
    <t>Software</t>
  </si>
  <si>
    <t>E1501</t>
  </si>
  <si>
    <t>RASTRO OPERA CON MEJORES CONDICIONES DE SANIDAD</t>
  </si>
  <si>
    <t>E1901</t>
  </si>
  <si>
    <t>SERVICIOS PUBLICOS D MANTNIMINTO AL MPIO</t>
  </si>
  <si>
    <t>E1905</t>
  </si>
  <si>
    <t>RASTRO OPERA CON MEJORES COND DE SANIDAD</t>
  </si>
  <si>
    <t>Herramientas y maquinas -herramienta</t>
  </si>
  <si>
    <t>E2701</t>
  </si>
  <si>
    <t>POBLACION CON ESTILO DE VIDA SALUDABLE</t>
  </si>
  <si>
    <t>E1701</t>
  </si>
  <si>
    <t>URBANIZACION</t>
  </si>
  <si>
    <t>Edificación no habitacional</t>
  </si>
  <si>
    <t>Constr obras p abastecde agua petróleo gas el</t>
  </si>
  <si>
    <t>División de terrenos y Constr de obras de urbaniz</t>
  </si>
  <si>
    <t>K0002</t>
  </si>
  <si>
    <t>PAVIMENTACION Y REHABILITACION DE CALLES</t>
  </si>
  <si>
    <t>K0003</t>
  </si>
  <si>
    <t>RED DE ELECTRIFICACION</t>
  </si>
  <si>
    <t>K0004</t>
  </si>
  <si>
    <t>REHABILITACION DE POZOS DE AGUA POTABLE</t>
  </si>
  <si>
    <t>K0006</t>
  </si>
  <si>
    <t>ELECTRIFICACION DE POZO AGUA POTABLE</t>
  </si>
  <si>
    <t>K0008</t>
  </si>
  <si>
    <t>LINEA DE CONDUCCION AGUA POTABLE</t>
  </si>
  <si>
    <t>K0011</t>
  </si>
  <si>
    <t>REHABILITACION DRENAJE</t>
  </si>
  <si>
    <t>K0014</t>
  </si>
  <si>
    <t>COLECTOR PLUVIAL</t>
  </si>
  <si>
    <t>MUNICIPIO DE MANUEL DOBLADO, GTO.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</si>
</sst>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A33" sqref="A33:M3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53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3477.68</v>
      </c>
      <c r="J9" s="36">
        <v>3477.68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5911</v>
      </c>
      <c r="F10" s="30" t="s">
        <v>24</v>
      </c>
      <c r="G10" s="35">
        <f>+H10</f>
        <v>500000</v>
      </c>
      <c r="H10" s="36">
        <v>500000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>+H11</f>
        <v>0</v>
      </c>
      <c r="H11" s="36">
        <v>0</v>
      </c>
      <c r="I11" s="36">
        <v>9884.36</v>
      </c>
      <c r="J11" s="36">
        <v>9884.36</v>
      </c>
      <c r="K11" s="36">
        <v>9884.36</v>
      </c>
      <c r="L11" s="37">
        <f>IFERROR(K11/H11,0)</f>
        <v>0</v>
      </c>
      <c r="M11" s="38">
        <f>IFERROR(K11/I11,0)</f>
        <v>1</v>
      </c>
    </row>
    <row r="12" spans="2:13" x14ac:dyDescent="0.2">
      <c r="B12" s="32" t="s">
        <v>27</v>
      </c>
      <c r="C12" s="33"/>
      <c r="D12" s="34" t="s">
        <v>28</v>
      </c>
      <c r="E12" s="29">
        <v>5151</v>
      </c>
      <c r="F12" s="30" t="s">
        <v>23</v>
      </c>
      <c r="G12" s="35">
        <f>+H12</f>
        <v>0</v>
      </c>
      <c r="H12" s="36">
        <v>0</v>
      </c>
      <c r="I12" s="36">
        <v>9884.36</v>
      </c>
      <c r="J12" s="36">
        <v>9884.36</v>
      </c>
      <c r="K12" s="36">
        <v>9884.36</v>
      </c>
      <c r="L12" s="37">
        <f>IFERROR(K12/H12,0)</f>
        <v>0</v>
      </c>
      <c r="M12" s="38">
        <f>IFERROR(K12/I12,0)</f>
        <v>1</v>
      </c>
    </row>
    <row r="13" spans="2:13" x14ac:dyDescent="0.2">
      <c r="B13" s="32" t="s">
        <v>29</v>
      </c>
      <c r="C13" s="33"/>
      <c r="D13" s="34" t="s">
        <v>30</v>
      </c>
      <c r="E13" s="29">
        <v>5671</v>
      </c>
      <c r="F13" s="30" t="s">
        <v>31</v>
      </c>
      <c r="G13" s="35">
        <f>+H13</f>
        <v>50000</v>
      </c>
      <c r="H13" s="36">
        <v>50000</v>
      </c>
      <c r="I13" s="36">
        <v>163022.42000000001</v>
      </c>
      <c r="J13" s="36">
        <v>163022.42000000001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32</v>
      </c>
      <c r="C14" s="33"/>
      <c r="D14" s="34" t="s">
        <v>33</v>
      </c>
      <c r="E14" s="29">
        <v>5151</v>
      </c>
      <c r="F14" s="30" t="s">
        <v>23</v>
      </c>
      <c r="G14" s="35">
        <f>+H14</f>
        <v>0</v>
      </c>
      <c r="H14" s="36">
        <v>0</v>
      </c>
      <c r="I14" s="36">
        <v>9884.36</v>
      </c>
      <c r="J14" s="36">
        <v>9884.36</v>
      </c>
      <c r="K14" s="36">
        <v>9884.36</v>
      </c>
      <c r="L14" s="37">
        <f>IFERROR(K14/H14,0)</f>
        <v>0</v>
      </c>
      <c r="M14" s="38">
        <f>IFERROR(K14/I14,0)</f>
        <v>1</v>
      </c>
    </row>
    <row r="15" spans="2:13" x14ac:dyDescent="0.2">
      <c r="B15" s="32"/>
      <c r="C15" s="33"/>
      <c r="D15" s="34"/>
      <c r="E15" s="29">
        <v>5671</v>
      </c>
      <c r="F15" s="30" t="s">
        <v>31</v>
      </c>
      <c r="G15" s="35">
        <f>+H15</f>
        <v>20000</v>
      </c>
      <c r="H15" s="36">
        <v>20000</v>
      </c>
      <c r="I15" s="36">
        <v>20000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570000</v>
      </c>
      <c r="H18" s="7">
        <f>SUM(H9:H15)</f>
        <v>570000</v>
      </c>
      <c r="I18" s="7">
        <f>SUM(I9:I15)</f>
        <v>216153.18</v>
      </c>
      <c r="J18" s="7">
        <f>SUM(J9:J15)</f>
        <v>196153.18</v>
      </c>
      <c r="K18" s="7">
        <f>SUM(K9:K15)</f>
        <v>29653.08</v>
      </c>
      <c r="L18" s="8">
        <f>IFERROR(K18/H18,0)</f>
        <v>5.2022947368421057E-2</v>
      </c>
      <c r="M18" s="9">
        <f>IFERROR(K18/I18,0)</f>
        <v>0.13718549040083519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 t="s">
        <v>34</v>
      </c>
      <c r="C23" s="33"/>
      <c r="D23" s="27" t="s">
        <v>35</v>
      </c>
      <c r="E23" s="43">
        <v>6121</v>
      </c>
      <c r="F23" s="27" t="s">
        <v>36</v>
      </c>
      <c r="G23" s="35">
        <f>+H23</f>
        <v>0</v>
      </c>
      <c r="H23" s="36">
        <v>0</v>
      </c>
      <c r="I23" s="36">
        <v>419178.49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27"/>
      <c r="E24" s="43">
        <v>6131</v>
      </c>
      <c r="F24" s="27" t="s">
        <v>37</v>
      </c>
      <c r="G24" s="35">
        <f>+H24</f>
        <v>0</v>
      </c>
      <c r="H24" s="36">
        <v>0</v>
      </c>
      <c r="I24" s="36">
        <v>3091781.48</v>
      </c>
      <c r="J24" s="36">
        <v>883366.13</v>
      </c>
      <c r="K24" s="36">
        <v>883366.13</v>
      </c>
      <c r="L24" s="37">
        <f>IFERROR(K24/H24,0)</f>
        <v>0</v>
      </c>
      <c r="M24" s="38">
        <f>IFERROR(K24/I24,0)</f>
        <v>0.28571428340401339</v>
      </c>
    </row>
    <row r="25" spans="2:13" x14ac:dyDescent="0.2">
      <c r="B25" s="32"/>
      <c r="C25" s="33"/>
      <c r="D25" s="27"/>
      <c r="E25" s="43">
        <v>6141</v>
      </c>
      <c r="F25" s="27" t="s">
        <v>38</v>
      </c>
      <c r="G25" s="35">
        <f>+H25</f>
        <v>0</v>
      </c>
      <c r="H25" s="36">
        <v>0</v>
      </c>
      <c r="I25" s="36">
        <v>2425527.7599999998</v>
      </c>
      <c r="J25" s="36">
        <v>1855068.88</v>
      </c>
      <c r="K25" s="36">
        <v>1855068.88</v>
      </c>
      <c r="L25" s="37">
        <f>IFERROR(K25/H25,0)</f>
        <v>0</v>
      </c>
      <c r="M25" s="38">
        <f>IFERROR(K25/I25,0)</f>
        <v>0.76481040975593706</v>
      </c>
    </row>
    <row r="26" spans="2:13" x14ac:dyDescent="0.2">
      <c r="B26" s="32" t="s">
        <v>39</v>
      </c>
      <c r="C26" s="33"/>
      <c r="D26" s="27" t="s">
        <v>40</v>
      </c>
      <c r="E26" s="43">
        <v>6141</v>
      </c>
      <c r="F26" s="27" t="s">
        <v>38</v>
      </c>
      <c r="G26" s="35">
        <f>+H26</f>
        <v>16707137.98</v>
      </c>
      <c r="H26" s="36">
        <v>16707137.98</v>
      </c>
      <c r="I26" s="36">
        <v>45922794.840000004</v>
      </c>
      <c r="J26" s="36">
        <v>9372558.9700000007</v>
      </c>
      <c r="K26" s="36">
        <v>8824829.4499999993</v>
      </c>
      <c r="L26" s="37">
        <f>IFERROR(K26/H26,0)</f>
        <v>0.52820713281737075</v>
      </c>
      <c r="M26" s="38">
        <f>IFERROR(K26/I26,0)</f>
        <v>0.19216664579642118</v>
      </c>
    </row>
    <row r="27" spans="2:13" x14ac:dyDescent="0.2">
      <c r="B27" s="32" t="s">
        <v>41</v>
      </c>
      <c r="C27" s="33"/>
      <c r="D27" s="27" t="s">
        <v>42</v>
      </c>
      <c r="E27" s="43">
        <v>6141</v>
      </c>
      <c r="F27" s="27" t="s">
        <v>38</v>
      </c>
      <c r="G27" s="35">
        <f>+H27</f>
        <v>1501431.6</v>
      </c>
      <c r="H27" s="36">
        <v>1501431.6</v>
      </c>
      <c r="I27" s="36">
        <v>1510115.3</v>
      </c>
      <c r="J27" s="36">
        <v>256966.77</v>
      </c>
      <c r="K27" s="36">
        <v>8683.7000000000007</v>
      </c>
      <c r="L27" s="37">
        <f>IFERROR(K27/H27,0)</f>
        <v>5.7836134526541207E-3</v>
      </c>
      <c r="M27" s="38">
        <f>IFERROR(K27/I27,0)</f>
        <v>5.7503556185411805E-3</v>
      </c>
    </row>
    <row r="28" spans="2:13" x14ac:dyDescent="0.2">
      <c r="B28" s="32" t="s">
        <v>43</v>
      </c>
      <c r="C28" s="33"/>
      <c r="D28" s="27" t="s">
        <v>44</v>
      </c>
      <c r="E28" s="43">
        <v>6141</v>
      </c>
      <c r="F28" s="27" t="s">
        <v>38</v>
      </c>
      <c r="G28" s="35">
        <f>+H28</f>
        <v>5702000</v>
      </c>
      <c r="H28" s="36">
        <v>5702000</v>
      </c>
      <c r="I28" s="36">
        <v>6679744.6100000003</v>
      </c>
      <c r="J28" s="36">
        <v>977744.61</v>
      </c>
      <c r="K28" s="36">
        <v>977744.61</v>
      </c>
      <c r="L28" s="37">
        <f>IFERROR(K28/H28,0)</f>
        <v>0.17147397579796561</v>
      </c>
      <c r="M28" s="38">
        <f>IFERROR(K28/I28,0)</f>
        <v>0.14637454978986089</v>
      </c>
    </row>
    <row r="29" spans="2:13" x14ac:dyDescent="0.2">
      <c r="B29" s="32" t="s">
        <v>45</v>
      </c>
      <c r="C29" s="33"/>
      <c r="D29" s="27" t="s">
        <v>46</v>
      </c>
      <c r="E29" s="43">
        <v>6141</v>
      </c>
      <c r="F29" s="27" t="s">
        <v>38</v>
      </c>
      <c r="G29" s="35">
        <f>+H29</f>
        <v>165340.45000000001</v>
      </c>
      <c r="H29" s="36">
        <v>165340.45000000001</v>
      </c>
      <c r="I29" s="36">
        <v>165340.45000000001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47</v>
      </c>
      <c r="C30" s="33"/>
      <c r="D30" s="27" t="s">
        <v>48</v>
      </c>
      <c r="E30" s="43">
        <v>6141</v>
      </c>
      <c r="F30" s="27" t="s">
        <v>38</v>
      </c>
      <c r="G30" s="35">
        <f>+H30</f>
        <v>1800000</v>
      </c>
      <c r="H30" s="36">
        <v>1800000</v>
      </c>
      <c r="I30" s="36">
        <v>2281984.7799999998</v>
      </c>
      <c r="J30" s="36">
        <v>481984.78</v>
      </c>
      <c r="K30" s="36">
        <v>481984.78</v>
      </c>
      <c r="L30" s="37">
        <f>IFERROR(K30/H30,0)</f>
        <v>0.26776932222222222</v>
      </c>
      <c r="M30" s="38">
        <f>IFERROR(K30/I30,0)</f>
        <v>0.21121296873855577</v>
      </c>
    </row>
    <row r="31" spans="2:13" x14ac:dyDescent="0.2">
      <c r="B31" s="32" t="s">
        <v>49</v>
      </c>
      <c r="C31" s="33"/>
      <c r="D31" s="27" t="s">
        <v>50</v>
      </c>
      <c r="E31" s="43">
        <v>6141</v>
      </c>
      <c r="F31" s="27" t="s">
        <v>38</v>
      </c>
      <c r="G31" s="35">
        <f>+H31</f>
        <v>2050000</v>
      </c>
      <c r="H31" s="36">
        <v>2050000</v>
      </c>
      <c r="I31" s="36">
        <v>5927478.5300000003</v>
      </c>
      <c r="J31" s="36">
        <v>3822736.79</v>
      </c>
      <c r="K31" s="36">
        <v>3822736.79</v>
      </c>
      <c r="L31" s="37">
        <f>IFERROR(K31/H31,0)</f>
        <v>1.8647496536585366</v>
      </c>
      <c r="M31" s="38">
        <f>IFERROR(K31/I31,0)</f>
        <v>0.64491786358271297</v>
      </c>
    </row>
    <row r="32" spans="2:13" x14ac:dyDescent="0.2">
      <c r="B32" s="32" t="s">
        <v>51</v>
      </c>
      <c r="C32" s="33"/>
      <c r="D32" s="27" t="s">
        <v>52</v>
      </c>
      <c r="E32" s="43">
        <v>6141</v>
      </c>
      <c r="F32" s="27" t="s">
        <v>38</v>
      </c>
      <c r="G32" s="35">
        <f>+H32</f>
        <v>7377038.8600000003</v>
      </c>
      <c r="H32" s="36">
        <v>7377038.8600000003</v>
      </c>
      <c r="I32" s="36">
        <v>7377038.8600000003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27"/>
      <c r="E33" s="43"/>
      <c r="F33" s="27"/>
      <c r="G33" s="44"/>
      <c r="H33" s="44"/>
      <c r="I33" s="44"/>
      <c r="J33" s="44"/>
      <c r="K33" s="44"/>
      <c r="L33" s="41"/>
      <c r="M33" s="42"/>
    </row>
    <row r="34" spans="2:13" x14ac:dyDescent="0.2">
      <c r="B34" s="47"/>
      <c r="C34" s="48"/>
      <c r="D34" s="49"/>
      <c r="E34" s="50"/>
      <c r="F34" s="49"/>
      <c r="G34" s="49"/>
      <c r="H34" s="49"/>
      <c r="I34" s="49"/>
      <c r="J34" s="49"/>
      <c r="K34" s="49"/>
      <c r="L34" s="49"/>
      <c r="M34" s="51"/>
    </row>
    <row r="35" spans="2:13" x14ac:dyDescent="0.2">
      <c r="B35" s="67" t="s">
        <v>17</v>
      </c>
      <c r="C35" s="68"/>
      <c r="D35" s="68"/>
      <c r="E35" s="68"/>
      <c r="F35" s="68"/>
      <c r="G35" s="7">
        <f>SUM(G23:G32)</f>
        <v>35302948.890000001</v>
      </c>
      <c r="H35" s="7">
        <f>SUM(H23:H32)</f>
        <v>35302948.890000001</v>
      </c>
      <c r="I35" s="7">
        <f>SUM(I23:I32)</f>
        <v>75800985.099999994</v>
      </c>
      <c r="J35" s="7">
        <f>SUM(J23:J32)</f>
        <v>17650426.93</v>
      </c>
      <c r="K35" s="7">
        <f>SUM(K23:K32)</f>
        <v>16854414.339999996</v>
      </c>
      <c r="L35" s="8">
        <f>IFERROR(K35/H35,0)</f>
        <v>0.4774222797227633</v>
      </c>
      <c r="M35" s="9">
        <f>IFERROR(K35/I35,0)</f>
        <v>0.22235086150615208</v>
      </c>
    </row>
    <row r="36" spans="2:13" x14ac:dyDescent="0.2">
      <c r="B36" s="4"/>
      <c r="C36" s="5"/>
      <c r="D36" s="2"/>
      <c r="E36" s="6"/>
      <c r="F36" s="2"/>
      <c r="G36" s="2"/>
      <c r="H36" s="2"/>
      <c r="I36" s="2"/>
      <c r="J36" s="2"/>
      <c r="K36" s="2"/>
      <c r="L36" s="2"/>
      <c r="M36" s="3"/>
    </row>
    <row r="37" spans="2:13" x14ac:dyDescent="0.2">
      <c r="B37" s="52" t="s">
        <v>18</v>
      </c>
      <c r="C37" s="53"/>
      <c r="D37" s="53"/>
      <c r="E37" s="53"/>
      <c r="F37" s="53"/>
      <c r="G37" s="10">
        <f>+G18+G35</f>
        <v>35872948.890000001</v>
      </c>
      <c r="H37" s="10">
        <f>+H18+H35</f>
        <v>35872948.890000001</v>
      </c>
      <c r="I37" s="10">
        <f>+I18+I35</f>
        <v>76017138.280000001</v>
      </c>
      <c r="J37" s="10">
        <f>+J18+J35</f>
        <v>17846580.109999999</v>
      </c>
      <c r="K37" s="10">
        <f>+K18+K35</f>
        <v>16884067.419999994</v>
      </c>
      <c r="L37" s="11">
        <f>IFERROR(K37/H37,0)</f>
        <v>0.47066293523214153</v>
      </c>
      <c r="M37" s="12">
        <f>IFERROR(K37/I37,0)</f>
        <v>0.22210869551297183</v>
      </c>
    </row>
    <row r="38" spans="2:13" x14ac:dyDescent="0.2">
      <c r="B38" s="13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6"/>
    </row>
    <row r="39" spans="2:13" ht="15" x14ac:dyDescent="0.25">
      <c r="B39" s="17" t="s">
        <v>19</v>
      </c>
      <c r="C39" s="17"/>
      <c r="D39" s="18"/>
      <c r="E39" s="19"/>
      <c r="F39" s="18"/>
      <c r="G39" s="18"/>
      <c r="H3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7:F3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2021-04-28T16:16:35Z</dcterms:modified>
</cp:coreProperties>
</file>